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Loebner\MsOffice\Medarbejdere\Bjarke\Skabeloner til hjemmeside\"/>
    </mc:Choice>
  </mc:AlternateContent>
  <xr:revisionPtr revIDLastSave="0" documentId="13_ncr:1_{7984DFE4-637D-4633-87A6-4AEECC3E4185}" xr6:coauthVersionLast="47" xr6:coauthVersionMax="47" xr10:uidLastSave="{00000000-0000-0000-0000-000000000000}"/>
  <workbookProtection workbookAlgorithmName="SHA-512" workbookHashValue="udKuukAougXQT25+c1DbPfD1OJVMFVD0kN9UWNDaB7Iutm7DIqpMhI/3rEUy13c7KVaaUCEBqSypvYaIZiiq/Q==" workbookSaltValue="F4YjCIx4ee4Yietd3bQKew==" workbookSpinCount="100000" lockStructure="1"/>
  <bookViews>
    <workbookView xWindow="-120" yWindow="-120" windowWidth="29040" windowHeight="15840" xr2:uid="{00000000-000D-0000-FFFF-FFFF00000000}"/>
  </bookViews>
  <sheets>
    <sheet name="Vejledning" sheetId="3" r:id="rId1"/>
    <sheet name="Fradrag for elafgift 2.2022" sheetId="4" r:id="rId2"/>
    <sheet name="Fradrag for elafgift 1.2022" sheetId="1" r:id="rId3"/>
    <sheet name="Fradrag for elafgift 2021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4" l="1"/>
  <c r="J30" i="4" s="1"/>
  <c r="H40" i="4" s="1"/>
  <c r="F29" i="4"/>
  <c r="H27" i="4"/>
  <c r="H26" i="4"/>
  <c r="H30" i="2"/>
  <c r="J30" i="2" s="1"/>
  <c r="H40" i="2" s="1"/>
  <c r="F29" i="2"/>
  <c r="H27" i="2"/>
  <c r="H26" i="2"/>
  <c r="H27" i="1"/>
  <c r="H26" i="1"/>
  <c r="H30" i="1"/>
  <c r="J30" i="1" s="1"/>
  <c r="H40" i="1" s="1"/>
  <c r="F29" i="1"/>
  <c r="H29" i="4" l="1"/>
  <c r="J29" i="4" s="1"/>
  <c r="H39" i="4" s="1"/>
  <c r="H29" i="1"/>
  <c r="J29" i="1" s="1"/>
  <c r="H41" i="1" s="1"/>
  <c r="H29" i="2"/>
  <c r="J29" i="2" s="1"/>
  <c r="H41" i="2" s="1"/>
  <c r="L32" i="4" l="1"/>
  <c r="H38" i="4" s="1"/>
  <c r="H41" i="4"/>
  <c r="H42" i="4"/>
  <c r="L32" i="1"/>
  <c r="H38" i="1" s="1"/>
  <c r="H39" i="1"/>
  <c r="H39" i="2"/>
  <c r="L32" i="2"/>
  <c r="H38" i="2" s="1"/>
  <c r="H42" i="2" s="1"/>
  <c r="H42" i="1" l="1"/>
</calcChain>
</file>

<file path=xl/sharedStrings.xml><?xml version="1.0" encoding="utf-8"?>
<sst xmlns="http://schemas.openxmlformats.org/spreadsheetml/2006/main" count="90" uniqueCount="38">
  <si>
    <t>Beregning af fradrag for elafgift 2021</t>
  </si>
  <si>
    <t>Virksomhedsnavn:</t>
  </si>
  <si>
    <t>Adresse:</t>
  </si>
  <si>
    <t>CVR-nr.:</t>
  </si>
  <si>
    <t>Periode:</t>
  </si>
  <si>
    <t>Dato:</t>
  </si>
  <si>
    <t xml:space="preserve">Opgørelse af fradrag for elafgift mv. </t>
  </si>
  <si>
    <t xml:space="preserve">Elafgift </t>
  </si>
  <si>
    <t>Minimumsafgift</t>
  </si>
  <si>
    <t>Elafgift - minimumsafgift</t>
  </si>
  <si>
    <t>Moms (25%)</t>
  </si>
  <si>
    <t>Elomkostning efter fradrag</t>
  </si>
  <si>
    <t>=</t>
  </si>
  <si>
    <t>Omkostning</t>
  </si>
  <si>
    <t>Fradrag</t>
  </si>
  <si>
    <t>Afgifter</t>
  </si>
  <si>
    <t>Periodens elforbrug i kWh</t>
  </si>
  <si>
    <t>Afgifter pr. kWh i øre</t>
  </si>
  <si>
    <t>Faktura beløb incl. moms</t>
  </si>
  <si>
    <t>Afstemning til bogføring</t>
  </si>
  <si>
    <t>Konto</t>
  </si>
  <si>
    <t>Elforbrug</t>
  </si>
  <si>
    <t>Refusion for energiafgifter</t>
  </si>
  <si>
    <t>Indgående moms</t>
  </si>
  <si>
    <t>Elafgift</t>
  </si>
  <si>
    <t>*</t>
  </si>
  <si>
    <t>Bemærk at visse liberale erhverv ikke har fradrag for elafgift.</t>
  </si>
  <si>
    <t>Besøg loebner.dk</t>
  </si>
  <si>
    <t>Fradrag for elafgift - vejledning</t>
  </si>
  <si>
    <t>Start med at indtaste virksomhedens navn mv.</t>
  </si>
  <si>
    <t>Feltet periode udfyldes med samme periode, som perioden på elregningen.</t>
  </si>
  <si>
    <t>Hvis elafgift beregnes på baggrund af flere elregningen, udflydes den samlede periode som elregningerne dækker.</t>
  </si>
  <si>
    <t>Faktura beløb incl. moms og det samlede antal kWh timer for perioden indtastes.</t>
  </si>
  <si>
    <t>Hvis elafgift beregnes på baggrund af flere elregningen, sammenlægges faktura beløb incl. moms og samlede kWh i felterne.</t>
  </si>
  <si>
    <t>Arket beregner nu selv elafgiften for den valgte periode.</t>
  </si>
  <si>
    <t>Til sidst tjekkes afstemningen til bogføringen.</t>
  </si>
  <si>
    <t>Beregning af fradrag for elafgift 2. halvår 2022</t>
  </si>
  <si>
    <t>Beregning af fradrag for elafgift 1. halvår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</si>
</sst>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9ADA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9ADA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009ADA"/>
      </left>
      <right/>
      <top/>
      <bottom/>
      <diagonal/>
    </border>
    <border>
      <left/>
      <right style="medium">
        <color rgb="FF009ADA"/>
      </right>
      <top/>
      <bottom/>
      <diagonal/>
    </border>
    <border>
      <left style="medium">
        <color rgb="FF009ADA"/>
      </left>
      <right/>
      <top/>
      <bottom style="medium">
        <color rgb="FF009ADA"/>
      </bottom>
      <diagonal/>
    </border>
    <border>
      <left/>
      <right/>
      <top/>
      <bottom style="medium">
        <color rgb="FF009ADA"/>
      </bottom>
      <diagonal/>
    </border>
    <border>
      <left/>
      <right style="medium">
        <color rgb="FF009ADA"/>
      </right>
      <top/>
      <bottom style="medium">
        <color rgb="FF009ADA"/>
      </bottom>
      <diagonal/>
    </border>
    <border>
      <left style="medium">
        <color rgb="FF009ADA"/>
      </left>
      <right/>
      <top style="medium">
        <color rgb="FF009ADA"/>
      </top>
      <bottom/>
      <diagonal/>
    </border>
    <border>
      <left/>
      <right/>
      <top style="medium">
        <color rgb="FF009ADA"/>
      </top>
      <bottom/>
      <diagonal/>
    </border>
    <border>
      <left/>
      <right style="medium">
        <color rgb="FF009ADA"/>
      </right>
      <top style="medium">
        <color rgb="FF009ADA"/>
      </top>
      <bottom/>
      <diagonal/>
    </border>
    <border>
      <left/>
      <right/>
      <top style="hair">
        <color rgb="FF009ADA"/>
      </top>
      <bottom/>
      <diagonal/>
    </border>
    <border>
      <left/>
      <right/>
      <top style="hair">
        <color rgb="FF009ADA"/>
      </top>
      <bottom style="hair">
        <color rgb="FF009ADA"/>
      </bottom>
      <diagonal/>
    </border>
    <border>
      <left/>
      <right/>
      <top style="double">
        <color rgb="FF009ADA"/>
      </top>
      <bottom/>
      <diagonal/>
    </border>
    <border>
      <left/>
      <right style="medium">
        <color rgb="FF009ADA"/>
      </right>
      <top style="double">
        <color rgb="FF009ADA"/>
      </top>
      <bottom style="medium">
        <color rgb="FF009ADA"/>
      </bottom>
      <diagonal/>
    </border>
    <border>
      <left/>
      <right/>
      <top/>
      <bottom style="hair">
        <color rgb="FF009ADA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 applyBorder="1"/>
    <xf numFmtId="0" fontId="2" fillId="0" borderId="0" xfId="0" quotePrefix="1" applyFont="1"/>
    <xf numFmtId="0" fontId="2" fillId="0" borderId="2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43" fontId="2" fillId="0" borderId="4" xfId="1" applyFont="1" applyBorder="1"/>
    <xf numFmtId="0" fontId="0" fillId="0" borderId="11" xfId="0" applyBorder="1"/>
    <xf numFmtId="43" fontId="2" fillId="0" borderId="2" xfId="0" applyNumberFormat="1" applyFont="1" applyBorder="1"/>
    <xf numFmtId="0" fontId="2" fillId="0" borderId="12" xfId="0" applyFont="1" applyBorder="1"/>
    <xf numFmtId="43" fontId="2" fillId="0" borderId="0" xfId="0" applyNumberFormat="1" applyFont="1"/>
    <xf numFmtId="0" fontId="2" fillId="0" borderId="9" xfId="0" applyFont="1" applyBorder="1"/>
    <xf numFmtId="43" fontId="2" fillId="0" borderId="9" xfId="0" applyNumberFormat="1" applyFont="1" applyBorder="1"/>
    <xf numFmtId="0" fontId="2" fillId="0" borderId="10" xfId="0" applyFont="1" applyBorder="1"/>
    <xf numFmtId="43" fontId="2" fillId="0" borderId="10" xfId="0" applyNumberFormat="1" applyFont="1" applyBorder="1"/>
    <xf numFmtId="0" fontId="2" fillId="0" borderId="0" xfId="0" quotePrefix="1" applyFont="1" applyAlignment="1">
      <alignment horizontal="right"/>
    </xf>
    <xf numFmtId="0" fontId="5" fillId="0" borderId="0" xfId="0" applyFont="1"/>
    <xf numFmtId="0" fontId="7" fillId="0" borderId="0" xfId="2" applyFont="1"/>
    <xf numFmtId="43" fontId="2" fillId="3" borderId="13" xfId="1" applyFont="1" applyFill="1" applyBorder="1" applyProtection="1">
      <protection locked="0"/>
    </xf>
    <xf numFmtId="164" fontId="2" fillId="3" borderId="10" xfId="1" applyNumberFormat="1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10" xfId="0" applyFont="1" applyFill="1" applyBorder="1" applyProtection="1">
      <protection locked="0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3" borderId="0" xfId="0" applyFont="1" applyFill="1" applyProtection="1">
      <protection locked="0"/>
    </xf>
  </cellXfs>
  <cellStyles count="3">
    <cellStyle name="Komma" xfId="1" builtinId="3"/>
    <cellStyle name="Link" xfId="2" builtinId="8"/>
    <cellStyle name="Normal" xfId="0" builtinId="0"/>
  </cellStyles>
  <dxfs count="0"/>
  <tableStyles count="0" defaultTableStyle="TableStyleMedium2" defaultPivotStyle="PivotStyleLight16"/>
  <colors>
    <mruColors>
      <color rgb="FF009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387424</xdr:colOff>
      <xdr:row>6</xdr:row>
      <xdr:rowOff>142875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2827D34E-4FA1-41AF-A4E9-D0F59DF87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0500"/>
          <a:ext cx="2378149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644599</xdr:colOff>
      <xdr:row>6</xdr:row>
      <xdr:rowOff>142875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4D29DB7-AABF-4CCB-969E-0DC92F619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0500"/>
          <a:ext cx="2378149" cy="1095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644599</xdr:colOff>
      <xdr:row>6</xdr:row>
      <xdr:rowOff>142875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480AD4C5-D0FE-46F8-B53F-858EDCA7D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0500"/>
          <a:ext cx="2378149" cy="1095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644599</xdr:colOff>
      <xdr:row>6</xdr:row>
      <xdr:rowOff>142875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C893C190-5992-42FB-AFE1-51A672CCE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0500"/>
          <a:ext cx="2378149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ebner.dk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8E63-6455-4340-B620-EDA8C29A202E}">
  <sheetPr>
    <pageSetUpPr fitToPage="1"/>
  </sheetPr>
  <dimension ref="B7:J25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2" width="2.42578125" customWidth="1"/>
    <col min="8" max="8" width="4.85546875" customWidth="1"/>
    <col min="9" max="9" width="11.42578125" customWidth="1"/>
    <col min="10" max="10" width="7" customWidth="1"/>
  </cols>
  <sheetData>
    <row r="7" spans="2:10" ht="15.75" x14ac:dyDescent="0.25">
      <c r="I7" s="23" t="s">
        <v>27</v>
      </c>
    </row>
    <row r="10" spans="2:10" ht="18.75" x14ac:dyDescent="0.3">
      <c r="B10" s="2" t="s">
        <v>28</v>
      </c>
    </row>
    <row r="12" spans="2:10" ht="15.75" x14ac:dyDescent="0.25">
      <c r="B12" s="22" t="s">
        <v>29</v>
      </c>
    </row>
    <row r="14" spans="2:10" ht="15.75" x14ac:dyDescent="0.25">
      <c r="B14" s="29" t="s">
        <v>30</v>
      </c>
      <c r="C14" s="29"/>
      <c r="D14" s="29"/>
      <c r="E14" s="29"/>
      <c r="F14" s="29"/>
      <c r="G14" s="29"/>
      <c r="H14" s="29"/>
      <c r="I14" s="29"/>
      <c r="J14" s="29"/>
    </row>
    <row r="15" spans="2:10" ht="15" customHeight="1" x14ac:dyDescent="0.25">
      <c r="B15" s="28" t="s">
        <v>31</v>
      </c>
      <c r="C15" s="28"/>
      <c r="D15" s="28"/>
      <c r="E15" s="28"/>
      <c r="F15" s="28"/>
      <c r="G15" s="28"/>
      <c r="H15" s="28"/>
      <c r="I15" s="28"/>
      <c r="J15" s="28"/>
    </row>
    <row r="16" spans="2:10" x14ac:dyDescent="0.25">
      <c r="B16" s="28"/>
      <c r="C16" s="28"/>
      <c r="D16" s="28"/>
      <c r="E16" s="28"/>
      <c r="F16" s="28"/>
      <c r="G16" s="28"/>
      <c r="H16" s="28"/>
      <c r="I16" s="28"/>
      <c r="J16" s="28"/>
    </row>
    <row r="18" spans="2:10" x14ac:dyDescent="0.25">
      <c r="B18" s="29" t="s">
        <v>32</v>
      </c>
      <c r="C18" s="29"/>
      <c r="D18" s="29"/>
      <c r="E18" s="29"/>
      <c r="F18" s="29"/>
      <c r="G18" s="29"/>
      <c r="H18" s="29"/>
      <c r="I18" s="29"/>
      <c r="J18" s="29"/>
    </row>
    <row r="19" spans="2:10" x14ac:dyDescent="0.25">
      <c r="B19" s="29"/>
      <c r="C19" s="29"/>
      <c r="D19" s="29"/>
      <c r="E19" s="29"/>
      <c r="F19" s="29"/>
      <c r="G19" s="29"/>
      <c r="H19" s="29"/>
      <c r="I19" s="29"/>
      <c r="J19" s="29"/>
    </row>
    <row r="20" spans="2:10" ht="15" customHeight="1" x14ac:dyDescent="0.25">
      <c r="B20" s="28" t="s">
        <v>33</v>
      </c>
      <c r="C20" s="28"/>
      <c r="D20" s="28"/>
      <c r="E20" s="28"/>
      <c r="F20" s="28"/>
      <c r="G20" s="28"/>
      <c r="H20" s="28"/>
      <c r="I20" s="28"/>
      <c r="J20" s="28"/>
    </row>
    <row r="21" spans="2:10" x14ac:dyDescent="0.25">
      <c r="B21" s="28"/>
      <c r="C21" s="28"/>
      <c r="D21" s="28"/>
      <c r="E21" s="28"/>
      <c r="F21" s="28"/>
      <c r="G21" s="28"/>
      <c r="H21" s="28"/>
      <c r="I21" s="28"/>
      <c r="J21" s="28"/>
    </row>
    <row r="23" spans="2:10" ht="15.75" x14ac:dyDescent="0.25">
      <c r="B23" s="22" t="s">
        <v>34</v>
      </c>
    </row>
    <row r="25" spans="2:10" ht="15.75" x14ac:dyDescent="0.25">
      <c r="B25" s="22" t="s">
        <v>35</v>
      </c>
    </row>
  </sheetData>
  <sheetProtection algorithmName="SHA-512" hashValue="XGuTxLftIW4MBUkrCofYkArxqADdpC5ubuKa/vBG99wlfaSPbTEirescsuIE5y/NFRSx+kcPsJOufGlpIQpwQA==" saltValue="RtmupWSD8yTiFeas8oFl0A==" spinCount="100000" sheet="1" objects="1" scenarios="1"/>
  <mergeCells count="4">
    <mergeCell ref="B15:J16"/>
    <mergeCell ref="B14:J14"/>
    <mergeCell ref="B18:J19"/>
    <mergeCell ref="B20:J21"/>
  </mergeCells>
  <hyperlinks>
    <hyperlink ref="I7" r:id="rId1" xr:uid="{B8A5212B-82F9-4674-87C2-B9943A2AFB88}"/>
  </hyperlinks>
  <pageMargins left="0.7" right="0.7" top="0.75" bottom="0.75" header="0.3" footer="0.3"/>
  <pageSetup paperSize="9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770E-998D-497E-8FB9-20B22628C516}">
  <sheetPr>
    <pageSetUpPr fitToPage="1"/>
  </sheetPr>
  <dimension ref="B10:M45"/>
  <sheetViews>
    <sheetView showGridLines="0" showRowColHeaders="0" topLeftCell="A7" workbookViewId="0">
      <selection activeCell="P19" sqref="P19:P20"/>
    </sheetView>
  </sheetViews>
  <sheetFormatPr defaultRowHeight="15" x14ac:dyDescent="0.25"/>
  <cols>
    <col min="1" max="2" width="2.42578125" customWidth="1"/>
    <col min="4" max="4" width="11.140625" customWidth="1"/>
    <col min="5" max="5" width="3.28515625" customWidth="1"/>
    <col min="6" max="6" width="12" customWidth="1"/>
    <col min="7" max="7" width="2.42578125" customWidth="1"/>
    <col min="8" max="8" width="13.42578125" bestFit="1" customWidth="1"/>
    <col min="9" max="9" width="2.42578125" customWidth="1"/>
    <col min="10" max="10" width="12.42578125" bestFit="1" customWidth="1"/>
    <col min="11" max="11" width="2.42578125" customWidth="1"/>
    <col min="12" max="12" width="12.42578125" bestFit="1" customWidth="1"/>
  </cols>
  <sheetData>
    <row r="10" spans="2:13" ht="18.75" x14ac:dyDescent="0.3">
      <c r="B10" s="2" t="s">
        <v>36</v>
      </c>
    </row>
    <row r="12" spans="2:13" ht="15.7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 ht="15.75" x14ac:dyDescent="0.25">
      <c r="B13" s="1" t="s">
        <v>1</v>
      </c>
      <c r="C13" s="1"/>
      <c r="D13" s="1"/>
      <c r="E13" s="38"/>
      <c r="F13" s="38"/>
      <c r="G13" s="38"/>
      <c r="H13" s="38"/>
      <c r="J13" s="1" t="s">
        <v>4</v>
      </c>
      <c r="K13" s="38"/>
      <c r="L13" s="38"/>
      <c r="M13" s="1"/>
    </row>
    <row r="14" spans="2:13" ht="15.75" x14ac:dyDescent="0.25"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</row>
    <row r="15" spans="2:13" ht="15.75" x14ac:dyDescent="0.25">
      <c r="B15" s="1" t="s">
        <v>2</v>
      </c>
      <c r="C15" s="1"/>
      <c r="D15" s="1"/>
      <c r="E15" s="38"/>
      <c r="F15" s="38"/>
      <c r="G15" s="38"/>
      <c r="H15" s="38"/>
      <c r="J15" s="1" t="s">
        <v>5</v>
      </c>
      <c r="K15" s="38"/>
      <c r="L15" s="38"/>
      <c r="M15" s="1"/>
    </row>
    <row r="16" spans="2:13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ht="15.75" x14ac:dyDescent="0.25">
      <c r="B17" s="1" t="s">
        <v>3</v>
      </c>
      <c r="C17" s="1"/>
      <c r="D17" s="1"/>
      <c r="E17" s="38"/>
      <c r="F17" s="38"/>
      <c r="G17" s="38"/>
      <c r="H17" s="1"/>
      <c r="I17" s="1"/>
      <c r="J17" s="1"/>
      <c r="K17" s="1"/>
      <c r="L17" s="1"/>
      <c r="M17" s="1"/>
    </row>
    <row r="18" spans="2:13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ht="15.75" x14ac:dyDescent="0.25">
      <c r="B20" s="1" t="s">
        <v>18</v>
      </c>
      <c r="C20" s="1"/>
      <c r="D20" s="1"/>
      <c r="E20" s="1"/>
      <c r="F20" s="1"/>
      <c r="H20" s="24"/>
      <c r="I20" s="1"/>
      <c r="J20" s="1"/>
      <c r="K20" s="1"/>
      <c r="L20" s="1"/>
      <c r="M20" s="1"/>
    </row>
    <row r="21" spans="2:13" ht="15.75" x14ac:dyDescent="0.25">
      <c r="B21" s="1" t="s">
        <v>16</v>
      </c>
      <c r="C21" s="1"/>
      <c r="D21" s="1"/>
      <c r="E21" s="1"/>
      <c r="F21" s="1"/>
      <c r="H21" s="25"/>
      <c r="I21" s="1"/>
      <c r="J21" s="1"/>
      <c r="K21" s="1"/>
      <c r="L21" s="1"/>
      <c r="M21" s="1"/>
    </row>
    <row r="22" spans="2:13" ht="16.5" thickBo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ht="16.5" thickBot="1" x14ac:dyDescent="0.3">
      <c r="B23" s="9" t="s">
        <v>6</v>
      </c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"/>
    </row>
    <row r="24" spans="2:13" ht="15.75" x14ac:dyDescent="0.25">
      <c r="B24" s="34"/>
      <c r="C24" s="30"/>
      <c r="D24" s="30"/>
      <c r="E24" s="30"/>
      <c r="F24" s="30" t="s">
        <v>17</v>
      </c>
      <c r="G24" s="30"/>
      <c r="H24" s="30" t="s">
        <v>15</v>
      </c>
      <c r="I24" s="30"/>
      <c r="J24" s="30" t="s">
        <v>14</v>
      </c>
      <c r="K24" s="30"/>
      <c r="L24" s="32" t="s">
        <v>13</v>
      </c>
      <c r="M24" s="1"/>
    </row>
    <row r="25" spans="2:13" ht="15.75" x14ac:dyDescent="0.25">
      <c r="B25" s="35"/>
      <c r="C25" s="31"/>
      <c r="D25" s="31"/>
      <c r="E25" s="31"/>
      <c r="F25" s="31"/>
      <c r="G25" s="31"/>
      <c r="H25" s="31"/>
      <c r="I25" s="31"/>
      <c r="J25" s="31"/>
      <c r="K25" s="31"/>
      <c r="L25" s="33"/>
      <c r="M25" s="1"/>
    </row>
    <row r="26" spans="2:13" ht="15.75" x14ac:dyDescent="0.25">
      <c r="B26" s="35" t="s">
        <v>7</v>
      </c>
      <c r="C26" s="31"/>
      <c r="D26" s="31"/>
      <c r="E26" s="31"/>
      <c r="F26" s="3">
        <v>76.3</v>
      </c>
      <c r="G26" s="3"/>
      <c r="H26" s="3">
        <f>+$H$21*F26/100</f>
        <v>0</v>
      </c>
      <c r="I26" s="3"/>
      <c r="J26" s="3"/>
      <c r="K26" s="3"/>
      <c r="L26" s="5"/>
      <c r="M26" s="1"/>
    </row>
    <row r="27" spans="2:13" ht="16.5" thickBot="1" x14ac:dyDescent="0.3">
      <c r="B27" s="36" t="s">
        <v>8</v>
      </c>
      <c r="C27" s="37"/>
      <c r="D27" s="37"/>
      <c r="E27" s="37"/>
      <c r="F27" s="12">
        <v>0.4</v>
      </c>
      <c r="G27" s="12"/>
      <c r="H27" s="12">
        <f>+$H$21*F27/100</f>
        <v>0</v>
      </c>
      <c r="I27" s="12"/>
      <c r="J27" s="12"/>
      <c r="K27" s="12"/>
      <c r="L27" s="8"/>
      <c r="M27" s="1"/>
    </row>
    <row r="28" spans="2:13" ht="6" customHeight="1" x14ac:dyDescent="0.25">
      <c r="B28" s="6"/>
      <c r="C28" s="1"/>
      <c r="D28" s="1"/>
      <c r="E28" s="1"/>
      <c r="F28" s="3"/>
      <c r="G28" s="3"/>
      <c r="H28" s="3"/>
      <c r="I28" s="3"/>
      <c r="J28" s="3"/>
      <c r="K28" s="3"/>
      <c r="L28" s="5"/>
      <c r="M28" s="1"/>
    </row>
    <row r="29" spans="2:13" ht="15.75" x14ac:dyDescent="0.25">
      <c r="B29" s="35" t="s">
        <v>9</v>
      </c>
      <c r="C29" s="31"/>
      <c r="D29" s="31"/>
      <c r="E29" s="4" t="s">
        <v>12</v>
      </c>
      <c r="F29" s="3">
        <f>+F26-F27</f>
        <v>75.899999999999991</v>
      </c>
      <c r="G29" s="3"/>
      <c r="H29" s="3">
        <f>+H26-H27</f>
        <v>0</v>
      </c>
      <c r="I29" s="3"/>
      <c r="J29" s="3">
        <f>+H29</f>
        <v>0</v>
      </c>
      <c r="K29" s="3"/>
      <c r="L29" s="5"/>
      <c r="M29" s="1"/>
    </row>
    <row r="30" spans="2:13" ht="15.75" x14ac:dyDescent="0.25">
      <c r="B30" s="35" t="s">
        <v>10</v>
      </c>
      <c r="C30" s="31"/>
      <c r="D30" s="31"/>
      <c r="E30" s="31"/>
      <c r="F30" s="3"/>
      <c r="G30" s="3"/>
      <c r="H30" s="3">
        <f>+H20*0.2</f>
        <v>0</v>
      </c>
      <c r="I30" s="3"/>
      <c r="J30" s="3">
        <f>+H30</f>
        <v>0</v>
      </c>
      <c r="K30" s="3"/>
      <c r="L30" s="5"/>
      <c r="M30" s="1"/>
    </row>
    <row r="31" spans="2:13" ht="15.75" x14ac:dyDescent="0.25">
      <c r="B31" s="35"/>
      <c r="C31" s="31"/>
      <c r="D31" s="31"/>
      <c r="E31" s="31"/>
      <c r="F31" s="3"/>
      <c r="G31" s="3"/>
      <c r="H31" s="3"/>
      <c r="I31" s="3"/>
      <c r="J31" s="3"/>
      <c r="K31" s="3"/>
      <c r="L31" s="5"/>
      <c r="M31" s="1"/>
    </row>
    <row r="32" spans="2:13" ht="16.5" thickBot="1" x14ac:dyDescent="0.3">
      <c r="B32" s="35" t="s">
        <v>11</v>
      </c>
      <c r="C32" s="31"/>
      <c r="D32" s="31"/>
      <c r="E32" s="31"/>
      <c r="F32" s="3"/>
      <c r="G32" s="3"/>
      <c r="H32" s="3"/>
      <c r="I32" s="3"/>
      <c r="J32" s="3"/>
      <c r="K32" s="3"/>
      <c r="L32" s="14">
        <f>+H20-J29-J30</f>
        <v>0</v>
      </c>
      <c r="M32" s="1"/>
    </row>
    <row r="33" spans="2:13" ht="17.25" thickTop="1" thickBot="1" x14ac:dyDescent="0.3">
      <c r="B33" s="36"/>
      <c r="C33" s="37"/>
      <c r="D33" s="37"/>
      <c r="E33" s="37"/>
      <c r="F33" s="7"/>
      <c r="G33" s="7"/>
      <c r="H33" s="7"/>
      <c r="I33" s="7"/>
      <c r="J33" s="7"/>
      <c r="K33" s="7"/>
      <c r="L33" s="15"/>
      <c r="M33" s="1"/>
    </row>
    <row r="34" spans="2:13" ht="15.7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5.75" x14ac:dyDescent="0.25">
      <c r="B35" s="22" t="s">
        <v>19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7" spans="2:13" ht="15.75" x14ac:dyDescent="0.25">
      <c r="B37" s="1"/>
      <c r="C37" s="1"/>
      <c r="D37" s="1"/>
      <c r="E37" s="1"/>
      <c r="F37" s="1" t="s">
        <v>20</v>
      </c>
      <c r="G37" s="1"/>
      <c r="H37" s="1"/>
    </row>
    <row r="38" spans="2:13" ht="15.75" x14ac:dyDescent="0.25">
      <c r="B38" s="1" t="s">
        <v>21</v>
      </c>
      <c r="C38" s="1"/>
      <c r="D38" s="1"/>
      <c r="E38" s="1"/>
      <c r="F38" s="26">
        <v>3420</v>
      </c>
      <c r="G38" s="1"/>
      <c r="H38" s="16">
        <f>+L32+J29</f>
        <v>0</v>
      </c>
    </row>
    <row r="39" spans="2:13" ht="15.75" x14ac:dyDescent="0.25">
      <c r="B39" s="1" t="s">
        <v>22</v>
      </c>
      <c r="C39" s="1"/>
      <c r="D39" s="1"/>
      <c r="E39" s="1"/>
      <c r="F39" s="27">
        <v>3420</v>
      </c>
      <c r="G39" s="17"/>
      <c r="H39" s="18">
        <f>-J29</f>
        <v>0</v>
      </c>
    </row>
    <row r="40" spans="2:13" ht="15.75" x14ac:dyDescent="0.25">
      <c r="B40" s="1" t="s">
        <v>23</v>
      </c>
      <c r="C40" s="1"/>
      <c r="D40" s="1"/>
      <c r="E40" s="1"/>
      <c r="F40" s="27">
        <v>6907</v>
      </c>
      <c r="G40" s="19"/>
      <c r="H40" s="20">
        <f>+J30</f>
        <v>0</v>
      </c>
    </row>
    <row r="41" spans="2:13" ht="15.75" x14ac:dyDescent="0.25">
      <c r="B41" s="1" t="s">
        <v>24</v>
      </c>
      <c r="C41" s="1"/>
      <c r="D41" s="1"/>
      <c r="E41" s="1"/>
      <c r="F41" s="27">
        <v>6911</v>
      </c>
      <c r="G41" s="1"/>
      <c r="H41" s="16">
        <f>+J29</f>
        <v>0</v>
      </c>
    </row>
    <row r="42" spans="2:13" ht="16.5" thickBot="1" x14ac:dyDescent="0.3">
      <c r="B42" s="1"/>
      <c r="C42" s="1"/>
      <c r="D42" s="1"/>
      <c r="E42" s="1"/>
      <c r="F42" s="1"/>
      <c r="G42" s="17"/>
      <c r="H42" s="18">
        <f>+SUM(H38:H41)</f>
        <v>0</v>
      </c>
    </row>
    <row r="43" spans="2:13" ht="15.75" thickTop="1" x14ac:dyDescent="0.25">
      <c r="H43" s="13"/>
    </row>
    <row r="45" spans="2:13" ht="15.75" x14ac:dyDescent="0.25">
      <c r="B45" s="21" t="s">
        <v>25</v>
      </c>
      <c r="C45" s="1" t="s">
        <v>26</v>
      </c>
    </row>
  </sheetData>
  <sheetProtection algorithmName="SHA-512" hashValue="pHkraGALrc6Rszu1119PY3uWQwRdjGiy3pDNjOXax89WiIsICD8p4/ENjYe/djvZ8+BlJuji00eZPoTtBdG2mg==" saltValue="DXAyH9q2tNUHLaG5ePnoew==" spinCount="100000" sheet="1" objects="1" scenarios="1"/>
  <mergeCells count="20">
    <mergeCell ref="B30:E30"/>
    <mergeCell ref="B31:E31"/>
    <mergeCell ref="B32:E32"/>
    <mergeCell ref="B33:E33"/>
    <mergeCell ref="J24:J25"/>
    <mergeCell ref="K24:K25"/>
    <mergeCell ref="L24:L25"/>
    <mergeCell ref="B26:E26"/>
    <mergeCell ref="B27:E27"/>
    <mergeCell ref="B29:D29"/>
    <mergeCell ref="E13:H13"/>
    <mergeCell ref="K13:L13"/>
    <mergeCell ref="E15:H15"/>
    <mergeCell ref="K15:L15"/>
    <mergeCell ref="E17:G17"/>
    <mergeCell ref="B24:E25"/>
    <mergeCell ref="F24:F25"/>
    <mergeCell ref="G24:G25"/>
    <mergeCell ref="H24:H25"/>
    <mergeCell ref="I24:I25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M45"/>
  <sheetViews>
    <sheetView showGridLines="0" showRowColHeaders="0" topLeftCell="A7" workbookViewId="0">
      <selection activeCell="O13" sqref="O13"/>
    </sheetView>
  </sheetViews>
  <sheetFormatPr defaultRowHeight="15" x14ac:dyDescent="0.25"/>
  <cols>
    <col min="1" max="2" width="2.42578125" customWidth="1"/>
    <col min="4" max="4" width="11.140625" customWidth="1"/>
    <col min="5" max="5" width="3.28515625" customWidth="1"/>
    <col min="6" max="6" width="12" customWidth="1"/>
    <col min="7" max="7" width="2.42578125" customWidth="1"/>
    <col min="8" max="8" width="13.42578125" bestFit="1" customWidth="1"/>
    <col min="9" max="9" width="2.42578125" customWidth="1"/>
    <col min="10" max="10" width="12.42578125" bestFit="1" customWidth="1"/>
    <col min="11" max="11" width="2.42578125" customWidth="1"/>
    <col min="12" max="12" width="12.42578125" bestFit="1" customWidth="1"/>
  </cols>
  <sheetData>
    <row r="10" spans="2:13" ht="18.75" x14ac:dyDescent="0.3">
      <c r="B10" s="2" t="s">
        <v>37</v>
      </c>
    </row>
    <row r="12" spans="2:13" ht="15.7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 ht="15.75" x14ac:dyDescent="0.25">
      <c r="B13" s="1" t="s">
        <v>1</v>
      </c>
      <c r="C13" s="1"/>
      <c r="D13" s="1"/>
      <c r="E13" s="38"/>
      <c r="F13" s="38"/>
      <c r="G13" s="38"/>
      <c r="H13" s="38"/>
      <c r="J13" s="1" t="s">
        <v>4</v>
      </c>
      <c r="K13" s="38"/>
      <c r="L13" s="38"/>
      <c r="M13" s="1"/>
    </row>
    <row r="14" spans="2:13" ht="15.75" x14ac:dyDescent="0.25"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</row>
    <row r="15" spans="2:13" ht="15.75" x14ac:dyDescent="0.25">
      <c r="B15" s="1" t="s">
        <v>2</v>
      </c>
      <c r="C15" s="1"/>
      <c r="D15" s="1"/>
      <c r="E15" s="38"/>
      <c r="F15" s="38"/>
      <c r="G15" s="38"/>
      <c r="H15" s="38"/>
      <c r="J15" s="1" t="s">
        <v>5</v>
      </c>
      <c r="K15" s="38"/>
      <c r="L15" s="38"/>
      <c r="M15" s="1"/>
    </row>
    <row r="16" spans="2:13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ht="15.75" x14ac:dyDescent="0.25">
      <c r="B17" s="1" t="s">
        <v>3</v>
      </c>
      <c r="C17" s="1"/>
      <c r="D17" s="1"/>
      <c r="E17" s="38"/>
      <c r="F17" s="38"/>
      <c r="G17" s="38"/>
      <c r="H17" s="1"/>
      <c r="I17" s="1"/>
      <c r="J17" s="1"/>
      <c r="K17" s="1"/>
      <c r="L17" s="1"/>
      <c r="M17" s="1"/>
    </row>
    <row r="18" spans="2:13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ht="15.75" x14ac:dyDescent="0.25">
      <c r="B20" s="1" t="s">
        <v>18</v>
      </c>
      <c r="C20" s="1"/>
      <c r="D20" s="1"/>
      <c r="E20" s="1"/>
      <c r="F20" s="1"/>
      <c r="H20" s="24"/>
      <c r="I20" s="1"/>
      <c r="J20" s="1"/>
      <c r="K20" s="1"/>
      <c r="L20" s="1"/>
      <c r="M20" s="1"/>
    </row>
    <row r="21" spans="2:13" ht="15.75" x14ac:dyDescent="0.25">
      <c r="B21" s="1" t="s">
        <v>16</v>
      </c>
      <c r="C21" s="1"/>
      <c r="D21" s="1"/>
      <c r="E21" s="1"/>
      <c r="F21" s="1"/>
      <c r="H21" s="25"/>
      <c r="I21" s="1"/>
      <c r="J21" s="1"/>
      <c r="K21" s="1"/>
      <c r="L21" s="1"/>
      <c r="M21" s="1"/>
    </row>
    <row r="22" spans="2:13" ht="16.5" thickBo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ht="16.5" thickBot="1" x14ac:dyDescent="0.3">
      <c r="B23" s="9" t="s">
        <v>6</v>
      </c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"/>
    </row>
    <row r="24" spans="2:13" ht="15.75" x14ac:dyDescent="0.25">
      <c r="B24" s="34"/>
      <c r="C24" s="30"/>
      <c r="D24" s="30"/>
      <c r="E24" s="30"/>
      <c r="F24" s="30" t="s">
        <v>17</v>
      </c>
      <c r="G24" s="30"/>
      <c r="H24" s="30" t="s">
        <v>15</v>
      </c>
      <c r="I24" s="30"/>
      <c r="J24" s="30" t="s">
        <v>14</v>
      </c>
      <c r="K24" s="30"/>
      <c r="L24" s="32" t="s">
        <v>13</v>
      </c>
      <c r="M24" s="1"/>
    </row>
    <row r="25" spans="2:13" ht="15.75" x14ac:dyDescent="0.25">
      <c r="B25" s="35"/>
      <c r="C25" s="31"/>
      <c r="D25" s="31"/>
      <c r="E25" s="31"/>
      <c r="F25" s="31"/>
      <c r="G25" s="31"/>
      <c r="H25" s="31"/>
      <c r="I25" s="31"/>
      <c r="J25" s="31"/>
      <c r="K25" s="31"/>
      <c r="L25" s="33"/>
      <c r="M25" s="1"/>
    </row>
    <row r="26" spans="2:13" ht="15.75" x14ac:dyDescent="0.25">
      <c r="B26" s="35" t="s">
        <v>7</v>
      </c>
      <c r="C26" s="31"/>
      <c r="D26" s="31"/>
      <c r="E26" s="31"/>
      <c r="F26" s="3">
        <v>90.3</v>
      </c>
      <c r="G26" s="3"/>
      <c r="H26" s="3">
        <f>+$H$21*F26/100</f>
        <v>0</v>
      </c>
      <c r="I26" s="3"/>
      <c r="J26" s="3"/>
      <c r="K26" s="3"/>
      <c r="L26" s="5"/>
      <c r="M26" s="1"/>
    </row>
    <row r="27" spans="2:13" ht="16.5" thickBot="1" x14ac:dyDescent="0.3">
      <c r="B27" s="36" t="s">
        <v>8</v>
      </c>
      <c r="C27" s="37"/>
      <c r="D27" s="37"/>
      <c r="E27" s="37"/>
      <c r="F27" s="12">
        <v>0.4</v>
      </c>
      <c r="G27" s="12"/>
      <c r="H27" s="12">
        <f>+$H$21*F27/100</f>
        <v>0</v>
      </c>
      <c r="I27" s="12"/>
      <c r="J27" s="12"/>
      <c r="K27" s="12"/>
      <c r="L27" s="8"/>
      <c r="M27" s="1"/>
    </row>
    <row r="28" spans="2:13" ht="6" customHeight="1" x14ac:dyDescent="0.25">
      <c r="B28" s="6"/>
      <c r="C28" s="1"/>
      <c r="D28" s="1"/>
      <c r="E28" s="1"/>
      <c r="F28" s="3"/>
      <c r="G28" s="3"/>
      <c r="H28" s="3"/>
      <c r="I28" s="3"/>
      <c r="J28" s="3"/>
      <c r="K28" s="3"/>
      <c r="L28" s="5"/>
      <c r="M28" s="1"/>
    </row>
    <row r="29" spans="2:13" ht="15.75" x14ac:dyDescent="0.25">
      <c r="B29" s="35" t="s">
        <v>9</v>
      </c>
      <c r="C29" s="31"/>
      <c r="D29" s="31"/>
      <c r="E29" s="4" t="s">
        <v>12</v>
      </c>
      <c r="F29" s="3">
        <f>+F26-F27</f>
        <v>89.899999999999991</v>
      </c>
      <c r="G29" s="3"/>
      <c r="H29" s="3">
        <f>+H26-H27</f>
        <v>0</v>
      </c>
      <c r="I29" s="3"/>
      <c r="J29" s="3">
        <f>+H29</f>
        <v>0</v>
      </c>
      <c r="K29" s="3"/>
      <c r="L29" s="5"/>
      <c r="M29" s="1"/>
    </row>
    <row r="30" spans="2:13" ht="15.75" x14ac:dyDescent="0.25">
      <c r="B30" s="35" t="s">
        <v>10</v>
      </c>
      <c r="C30" s="31"/>
      <c r="D30" s="31"/>
      <c r="E30" s="31"/>
      <c r="F30" s="3"/>
      <c r="G30" s="3"/>
      <c r="H30" s="3">
        <f>+H20*0.2</f>
        <v>0</v>
      </c>
      <c r="I30" s="3"/>
      <c r="J30" s="3">
        <f>+H30</f>
        <v>0</v>
      </c>
      <c r="K30" s="3"/>
      <c r="L30" s="5"/>
      <c r="M30" s="1"/>
    </row>
    <row r="31" spans="2:13" ht="15.75" x14ac:dyDescent="0.25">
      <c r="B31" s="35"/>
      <c r="C31" s="31"/>
      <c r="D31" s="31"/>
      <c r="E31" s="31"/>
      <c r="F31" s="3"/>
      <c r="G31" s="3"/>
      <c r="H31" s="3"/>
      <c r="I31" s="3"/>
      <c r="J31" s="3"/>
      <c r="K31" s="3"/>
      <c r="L31" s="5"/>
      <c r="M31" s="1"/>
    </row>
    <row r="32" spans="2:13" ht="16.5" thickBot="1" x14ac:dyDescent="0.3">
      <c r="B32" s="35" t="s">
        <v>11</v>
      </c>
      <c r="C32" s="31"/>
      <c r="D32" s="31"/>
      <c r="E32" s="31"/>
      <c r="F32" s="3"/>
      <c r="G32" s="3"/>
      <c r="H32" s="3"/>
      <c r="I32" s="3"/>
      <c r="J32" s="3"/>
      <c r="K32" s="3"/>
      <c r="L32" s="14">
        <f>+H20-J29-J30</f>
        <v>0</v>
      </c>
      <c r="M32" s="1"/>
    </row>
    <row r="33" spans="2:13" ht="17.25" thickTop="1" thickBot="1" x14ac:dyDescent="0.3">
      <c r="B33" s="36"/>
      <c r="C33" s="37"/>
      <c r="D33" s="37"/>
      <c r="E33" s="37"/>
      <c r="F33" s="7"/>
      <c r="G33" s="7"/>
      <c r="H33" s="7"/>
      <c r="I33" s="7"/>
      <c r="J33" s="7"/>
      <c r="K33" s="7"/>
      <c r="L33" s="15"/>
      <c r="M33" s="1"/>
    </row>
    <row r="34" spans="2:13" ht="15.7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5.75" x14ac:dyDescent="0.25">
      <c r="B35" s="22" t="s">
        <v>19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7" spans="2:13" ht="15.75" x14ac:dyDescent="0.25">
      <c r="B37" s="1"/>
      <c r="C37" s="1"/>
      <c r="D37" s="1"/>
      <c r="E37" s="1"/>
      <c r="F37" s="1" t="s">
        <v>20</v>
      </c>
      <c r="G37" s="1"/>
      <c r="H37" s="1"/>
    </row>
    <row r="38" spans="2:13" ht="15.75" x14ac:dyDescent="0.25">
      <c r="B38" s="1" t="s">
        <v>21</v>
      </c>
      <c r="C38" s="1"/>
      <c r="D38" s="1"/>
      <c r="E38" s="1"/>
      <c r="F38" s="26">
        <v>3420</v>
      </c>
      <c r="G38" s="1"/>
      <c r="H38" s="16">
        <f>+L32+J29</f>
        <v>0</v>
      </c>
    </row>
    <row r="39" spans="2:13" ht="15.75" x14ac:dyDescent="0.25">
      <c r="B39" s="1" t="s">
        <v>22</v>
      </c>
      <c r="C39" s="1"/>
      <c r="D39" s="1"/>
      <c r="E39" s="1"/>
      <c r="F39" s="27">
        <v>3420</v>
      </c>
      <c r="G39" s="17"/>
      <c r="H39" s="18">
        <f>-J29</f>
        <v>0</v>
      </c>
    </row>
    <row r="40" spans="2:13" ht="15.75" x14ac:dyDescent="0.25">
      <c r="B40" s="1" t="s">
        <v>23</v>
      </c>
      <c r="C40" s="1"/>
      <c r="D40" s="1"/>
      <c r="E40" s="1"/>
      <c r="F40" s="27">
        <v>6907</v>
      </c>
      <c r="G40" s="19"/>
      <c r="H40" s="20">
        <f>+J30</f>
        <v>0</v>
      </c>
    </row>
    <row r="41" spans="2:13" ht="15.75" x14ac:dyDescent="0.25">
      <c r="B41" s="1" t="s">
        <v>24</v>
      </c>
      <c r="C41" s="1"/>
      <c r="D41" s="1"/>
      <c r="E41" s="1"/>
      <c r="F41" s="27">
        <v>6911</v>
      </c>
      <c r="G41" s="1"/>
      <c r="H41" s="16">
        <f>+J29</f>
        <v>0</v>
      </c>
    </row>
    <row r="42" spans="2:13" ht="16.5" thickBot="1" x14ac:dyDescent="0.3">
      <c r="B42" s="1"/>
      <c r="C42" s="1"/>
      <c r="D42" s="1"/>
      <c r="E42" s="1"/>
      <c r="F42" s="1"/>
      <c r="G42" s="17"/>
      <c r="H42" s="18">
        <f>+SUM(H38:H41)</f>
        <v>0</v>
      </c>
    </row>
    <row r="43" spans="2:13" ht="15.75" thickTop="1" x14ac:dyDescent="0.25">
      <c r="H43" s="13"/>
    </row>
    <row r="45" spans="2:13" ht="15.75" x14ac:dyDescent="0.25">
      <c r="B45" s="21" t="s">
        <v>25</v>
      </c>
      <c r="C45" s="1" t="s">
        <v>26</v>
      </c>
    </row>
  </sheetData>
  <sheetProtection algorithmName="SHA-512" hashValue="9HMXF0c7UfmES/25YFY3EaMmPG6XrxeyKrw6rO/pk3JknLVn0ve9gJmh3qRGEpLu1hNhb3P65/8K1bQVXEAesw==" saltValue="8tMYjHceUSuC8Hb5tuSdeg==" spinCount="100000" sheet="1" objects="1" scenarios="1"/>
  <mergeCells count="20">
    <mergeCell ref="E13:H13"/>
    <mergeCell ref="E15:H15"/>
    <mergeCell ref="E17:G17"/>
    <mergeCell ref="K15:L15"/>
    <mergeCell ref="K13:L13"/>
    <mergeCell ref="B24:E25"/>
    <mergeCell ref="B27:E27"/>
    <mergeCell ref="B26:E26"/>
    <mergeCell ref="B33:E33"/>
    <mergeCell ref="B32:E32"/>
    <mergeCell ref="B31:E31"/>
    <mergeCell ref="B30:E30"/>
    <mergeCell ref="B29:D29"/>
    <mergeCell ref="F24:F25"/>
    <mergeCell ref="L24:L25"/>
    <mergeCell ref="K24:K25"/>
    <mergeCell ref="J24:J25"/>
    <mergeCell ref="I24:I25"/>
    <mergeCell ref="H24:H25"/>
    <mergeCell ref="G24:G25"/>
  </mergeCells>
  <pageMargins left="0.7" right="0.7" top="0.75" bottom="0.75" header="0.3" footer="0.3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9784-CB84-4C2B-96A2-74166FD2A2A5}">
  <sheetPr>
    <pageSetUpPr fitToPage="1"/>
  </sheetPr>
  <dimension ref="B10:M45"/>
  <sheetViews>
    <sheetView showGridLines="0" workbookViewId="0">
      <selection activeCell="M35" sqref="M35"/>
    </sheetView>
  </sheetViews>
  <sheetFormatPr defaultRowHeight="15" x14ac:dyDescent="0.25"/>
  <cols>
    <col min="1" max="2" width="2.42578125" customWidth="1"/>
    <col min="4" max="4" width="11.140625" customWidth="1"/>
    <col min="5" max="5" width="3.28515625" customWidth="1"/>
    <col min="6" max="6" width="12" customWidth="1"/>
    <col min="7" max="7" width="2.42578125" customWidth="1"/>
    <col min="8" max="8" width="13.42578125" bestFit="1" customWidth="1"/>
    <col min="9" max="9" width="2.42578125" customWidth="1"/>
    <col min="10" max="10" width="12.42578125" bestFit="1" customWidth="1"/>
    <col min="11" max="11" width="2.42578125" customWidth="1"/>
    <col min="12" max="12" width="12.42578125" bestFit="1" customWidth="1"/>
  </cols>
  <sheetData>
    <row r="10" spans="2:13" ht="18.75" x14ac:dyDescent="0.3">
      <c r="B10" s="2" t="s">
        <v>0</v>
      </c>
    </row>
    <row r="12" spans="2:13" ht="15.7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 ht="15.75" x14ac:dyDescent="0.25">
      <c r="B13" s="1" t="s">
        <v>1</v>
      </c>
      <c r="C13" s="1"/>
      <c r="D13" s="1"/>
      <c r="E13" s="38"/>
      <c r="F13" s="38"/>
      <c r="G13" s="38"/>
      <c r="H13" s="38"/>
      <c r="J13" s="1" t="s">
        <v>4</v>
      </c>
      <c r="K13" s="38"/>
      <c r="L13" s="38"/>
      <c r="M13" s="1"/>
    </row>
    <row r="14" spans="2:13" ht="15.75" x14ac:dyDescent="0.25"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</row>
    <row r="15" spans="2:13" ht="15.75" x14ac:dyDescent="0.25">
      <c r="B15" s="1" t="s">
        <v>2</v>
      </c>
      <c r="C15" s="1"/>
      <c r="D15" s="1"/>
      <c r="E15" s="38"/>
      <c r="F15" s="38"/>
      <c r="G15" s="38"/>
      <c r="H15" s="38"/>
      <c r="J15" s="1" t="s">
        <v>5</v>
      </c>
      <c r="K15" s="38"/>
      <c r="L15" s="38"/>
      <c r="M15" s="1"/>
    </row>
    <row r="16" spans="2:13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ht="15.75" x14ac:dyDescent="0.25">
      <c r="B17" s="1" t="s">
        <v>3</v>
      </c>
      <c r="C17" s="1"/>
      <c r="D17" s="1"/>
      <c r="E17" s="38"/>
      <c r="F17" s="38"/>
      <c r="G17" s="38"/>
      <c r="H17" s="1"/>
      <c r="I17" s="1"/>
      <c r="J17" s="1"/>
      <c r="K17" s="1"/>
      <c r="L17" s="1"/>
      <c r="M17" s="1"/>
    </row>
    <row r="18" spans="2:13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ht="15.75" x14ac:dyDescent="0.25">
      <c r="B20" s="1" t="s">
        <v>18</v>
      </c>
      <c r="C20" s="1"/>
      <c r="D20" s="1"/>
      <c r="E20" s="1"/>
      <c r="F20" s="1"/>
      <c r="H20" s="24"/>
      <c r="I20" s="1"/>
      <c r="J20" s="1"/>
      <c r="K20" s="1"/>
      <c r="L20" s="1"/>
      <c r="M20" s="1"/>
    </row>
    <row r="21" spans="2:13" ht="15.75" x14ac:dyDescent="0.25">
      <c r="B21" s="1" t="s">
        <v>16</v>
      </c>
      <c r="C21" s="1"/>
      <c r="D21" s="1"/>
      <c r="E21" s="1"/>
      <c r="F21" s="1"/>
      <c r="H21" s="25"/>
      <c r="I21" s="1"/>
      <c r="J21" s="1"/>
      <c r="K21" s="1"/>
      <c r="L21" s="1"/>
      <c r="M21" s="1"/>
    </row>
    <row r="22" spans="2:13" ht="16.5" thickBo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ht="16.5" thickBot="1" x14ac:dyDescent="0.3">
      <c r="B23" s="9" t="s">
        <v>6</v>
      </c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"/>
    </row>
    <row r="24" spans="2:13" ht="15.75" x14ac:dyDescent="0.25">
      <c r="B24" s="34"/>
      <c r="C24" s="30"/>
      <c r="D24" s="30"/>
      <c r="E24" s="30"/>
      <c r="F24" s="30" t="s">
        <v>17</v>
      </c>
      <c r="G24" s="30"/>
      <c r="H24" s="30" t="s">
        <v>15</v>
      </c>
      <c r="I24" s="30"/>
      <c r="J24" s="30" t="s">
        <v>14</v>
      </c>
      <c r="K24" s="30"/>
      <c r="L24" s="32" t="s">
        <v>13</v>
      </c>
      <c r="M24" s="1"/>
    </row>
    <row r="25" spans="2:13" ht="15.75" x14ac:dyDescent="0.25">
      <c r="B25" s="35"/>
      <c r="C25" s="31"/>
      <c r="D25" s="31"/>
      <c r="E25" s="31"/>
      <c r="F25" s="31"/>
      <c r="G25" s="31"/>
      <c r="H25" s="31"/>
      <c r="I25" s="31"/>
      <c r="J25" s="31"/>
      <c r="K25" s="31"/>
      <c r="L25" s="33"/>
      <c r="M25" s="1"/>
    </row>
    <row r="26" spans="2:13" ht="15.75" x14ac:dyDescent="0.25">
      <c r="B26" s="35" t="s">
        <v>7</v>
      </c>
      <c r="C26" s="31"/>
      <c r="D26" s="31"/>
      <c r="E26" s="31"/>
      <c r="F26" s="3">
        <v>90</v>
      </c>
      <c r="G26" s="3"/>
      <c r="H26" s="3">
        <f>+$H$21*F26/100</f>
        <v>0</v>
      </c>
      <c r="I26" s="3"/>
      <c r="J26" s="3"/>
      <c r="K26" s="3"/>
      <c r="L26" s="5"/>
      <c r="M26" s="1"/>
    </row>
    <row r="27" spans="2:13" ht="16.5" thickBot="1" x14ac:dyDescent="0.3">
      <c r="B27" s="36" t="s">
        <v>8</v>
      </c>
      <c r="C27" s="37"/>
      <c r="D27" s="37"/>
      <c r="E27" s="37"/>
      <c r="F27" s="12">
        <v>0.4</v>
      </c>
      <c r="G27" s="12"/>
      <c r="H27" s="12">
        <f>+$H$21*F27/100</f>
        <v>0</v>
      </c>
      <c r="I27" s="12"/>
      <c r="J27" s="12"/>
      <c r="K27" s="12"/>
      <c r="L27" s="8"/>
      <c r="M27" s="1"/>
    </row>
    <row r="28" spans="2:13" ht="6" customHeight="1" x14ac:dyDescent="0.25">
      <c r="B28" s="6"/>
      <c r="C28" s="1"/>
      <c r="D28" s="1"/>
      <c r="E28" s="1"/>
      <c r="F28" s="3"/>
      <c r="G28" s="3"/>
      <c r="H28" s="3"/>
      <c r="I28" s="3"/>
      <c r="J28" s="3"/>
      <c r="K28" s="3"/>
      <c r="L28" s="5"/>
      <c r="M28" s="1"/>
    </row>
    <row r="29" spans="2:13" ht="15.75" x14ac:dyDescent="0.25">
      <c r="B29" s="35" t="s">
        <v>9</v>
      </c>
      <c r="C29" s="31"/>
      <c r="D29" s="31"/>
      <c r="E29" s="4" t="s">
        <v>12</v>
      </c>
      <c r="F29" s="3">
        <f>+F26-F27</f>
        <v>89.6</v>
      </c>
      <c r="G29" s="3"/>
      <c r="H29" s="3">
        <f>+H26-H27</f>
        <v>0</v>
      </c>
      <c r="I29" s="3"/>
      <c r="J29" s="3">
        <f>+H29</f>
        <v>0</v>
      </c>
      <c r="K29" s="3"/>
      <c r="L29" s="5"/>
      <c r="M29" s="1"/>
    </row>
    <row r="30" spans="2:13" ht="15.75" x14ac:dyDescent="0.25">
      <c r="B30" s="35" t="s">
        <v>10</v>
      </c>
      <c r="C30" s="31"/>
      <c r="D30" s="31"/>
      <c r="E30" s="31"/>
      <c r="F30" s="3"/>
      <c r="G30" s="3"/>
      <c r="H30" s="3">
        <f>+H20*0.2</f>
        <v>0</v>
      </c>
      <c r="I30" s="3"/>
      <c r="J30" s="3">
        <f>+H30</f>
        <v>0</v>
      </c>
      <c r="K30" s="3"/>
      <c r="L30" s="5"/>
      <c r="M30" s="1"/>
    </row>
    <row r="31" spans="2:13" ht="15.75" x14ac:dyDescent="0.25">
      <c r="B31" s="35"/>
      <c r="C31" s="31"/>
      <c r="D31" s="31"/>
      <c r="E31" s="31"/>
      <c r="F31" s="3"/>
      <c r="G31" s="3"/>
      <c r="H31" s="3"/>
      <c r="I31" s="3"/>
      <c r="J31" s="3"/>
      <c r="K31" s="3"/>
      <c r="L31" s="5"/>
      <c r="M31" s="1"/>
    </row>
    <row r="32" spans="2:13" ht="16.5" thickBot="1" x14ac:dyDescent="0.3">
      <c r="B32" s="35" t="s">
        <v>11</v>
      </c>
      <c r="C32" s="31"/>
      <c r="D32" s="31"/>
      <c r="E32" s="31"/>
      <c r="F32" s="3"/>
      <c r="G32" s="3"/>
      <c r="H32" s="3"/>
      <c r="I32" s="3"/>
      <c r="J32" s="3"/>
      <c r="K32" s="3"/>
      <c r="L32" s="14">
        <f>+H20-J29-J30</f>
        <v>0</v>
      </c>
      <c r="M32" s="1"/>
    </row>
    <row r="33" spans="2:13" ht="17.25" thickTop="1" thickBot="1" x14ac:dyDescent="0.3">
      <c r="B33" s="36"/>
      <c r="C33" s="37"/>
      <c r="D33" s="37"/>
      <c r="E33" s="37"/>
      <c r="F33" s="7"/>
      <c r="G33" s="7"/>
      <c r="H33" s="7"/>
      <c r="I33" s="7"/>
      <c r="J33" s="7"/>
      <c r="K33" s="7"/>
      <c r="L33" s="15"/>
      <c r="M33" s="1"/>
    </row>
    <row r="34" spans="2:13" ht="15.7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5.75" x14ac:dyDescent="0.25">
      <c r="B35" s="22" t="s">
        <v>19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7" spans="2:13" ht="15.75" x14ac:dyDescent="0.25">
      <c r="B37" s="1"/>
      <c r="C37" s="1"/>
      <c r="D37" s="1"/>
      <c r="E37" s="1"/>
      <c r="F37" s="1" t="s">
        <v>20</v>
      </c>
      <c r="G37" s="1"/>
      <c r="H37" s="1"/>
    </row>
    <row r="38" spans="2:13" ht="15.75" x14ac:dyDescent="0.25">
      <c r="B38" s="1" t="s">
        <v>21</v>
      </c>
      <c r="C38" s="1"/>
      <c r="D38" s="1"/>
      <c r="E38" s="1"/>
      <c r="F38" s="26">
        <v>3420</v>
      </c>
      <c r="G38" s="1"/>
      <c r="H38" s="16">
        <f>+L32+J29</f>
        <v>0</v>
      </c>
    </row>
    <row r="39" spans="2:13" ht="15.75" x14ac:dyDescent="0.25">
      <c r="B39" s="1" t="s">
        <v>22</v>
      </c>
      <c r="C39" s="1"/>
      <c r="D39" s="1"/>
      <c r="E39" s="1"/>
      <c r="F39" s="27">
        <v>3420</v>
      </c>
      <c r="G39" s="17"/>
      <c r="H39" s="18">
        <f>-J29</f>
        <v>0</v>
      </c>
    </row>
    <row r="40" spans="2:13" ht="15.75" x14ac:dyDescent="0.25">
      <c r="B40" s="1" t="s">
        <v>23</v>
      </c>
      <c r="C40" s="1"/>
      <c r="D40" s="1"/>
      <c r="E40" s="1"/>
      <c r="F40" s="27">
        <v>6907</v>
      </c>
      <c r="G40" s="19"/>
      <c r="H40" s="20">
        <f>+J30</f>
        <v>0</v>
      </c>
    </row>
    <row r="41" spans="2:13" ht="15.75" x14ac:dyDescent="0.25">
      <c r="B41" s="1" t="s">
        <v>24</v>
      </c>
      <c r="C41" s="1"/>
      <c r="D41" s="1"/>
      <c r="E41" s="1"/>
      <c r="F41" s="27">
        <v>6911</v>
      </c>
      <c r="G41" s="1"/>
      <c r="H41" s="16">
        <f>+J29</f>
        <v>0</v>
      </c>
    </row>
    <row r="42" spans="2:13" ht="16.5" thickBot="1" x14ac:dyDescent="0.3">
      <c r="B42" s="1"/>
      <c r="C42" s="1"/>
      <c r="D42" s="1"/>
      <c r="E42" s="1"/>
      <c r="F42" s="1"/>
      <c r="G42" s="17"/>
      <c r="H42" s="18">
        <f>+SUM(H38:H41)</f>
        <v>0</v>
      </c>
    </row>
    <row r="43" spans="2:13" ht="15.75" thickTop="1" x14ac:dyDescent="0.25">
      <c r="H43" s="13"/>
    </row>
    <row r="45" spans="2:13" ht="15.75" x14ac:dyDescent="0.25">
      <c r="B45" s="21" t="s">
        <v>25</v>
      </c>
      <c r="C45" s="1" t="s">
        <v>26</v>
      </c>
    </row>
  </sheetData>
  <sheetProtection algorithmName="SHA-512" hashValue="bee9gZXRL9ZCXH0D55ZmKIP4iiPxC69OAnu8OJLZqiBDR+ZsepIGJqQvdmm3cCyN2XVaoIjejEkCS5tKbphbDQ==" saltValue="nAzRdafGqgV0trr6y+DXjQ==" spinCount="100000" sheet="1" objects="1" scenarios="1"/>
  <mergeCells count="20">
    <mergeCell ref="B30:E30"/>
    <mergeCell ref="B31:E31"/>
    <mergeCell ref="B32:E32"/>
    <mergeCell ref="B33:E33"/>
    <mergeCell ref="J24:J25"/>
    <mergeCell ref="K24:K25"/>
    <mergeCell ref="L24:L25"/>
    <mergeCell ref="B26:E26"/>
    <mergeCell ref="B27:E27"/>
    <mergeCell ref="B29:D29"/>
    <mergeCell ref="B24:E25"/>
    <mergeCell ref="F24:F25"/>
    <mergeCell ref="G24:G25"/>
    <mergeCell ref="H24:H25"/>
    <mergeCell ref="I24:I25"/>
    <mergeCell ref="E13:H13"/>
    <mergeCell ref="K13:L13"/>
    <mergeCell ref="E15:H15"/>
    <mergeCell ref="K15:L15"/>
    <mergeCell ref="E17:G17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Vejledning</vt:lpstr>
      <vt:lpstr>Fradrag for elafgift 2.2022</vt:lpstr>
      <vt:lpstr>Fradrag for elafgift 1.2022</vt:lpstr>
      <vt:lpstr>Fradrag for elafgift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Bjarke Fløjgaard Gregersen</dc:creator>
  <cp:lastModifiedBy>Bjarke Fløjgaard Gregersen</cp:lastModifiedBy>
  <cp:lastPrinted>2021-01-05T13:42:04Z</cp:lastPrinted>
  <dcterms:created xsi:type="dcterms:W3CDTF">2015-06-05T18:19:34Z</dcterms:created>
  <dcterms:modified xsi:type="dcterms:W3CDTF">2022-10-17T12:13:43Z</dcterms:modified>
</cp:coreProperties>
</file>